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RENDA 2021-2024\CUENTA PUBLICA 2022\IV TRIMESTRE 2022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C45" i="3" s="1"/>
  <c r="B41" i="3"/>
  <c r="B45" i="3" s="1"/>
  <c r="C36" i="3"/>
  <c r="B36" i="3"/>
  <c r="C16" i="3"/>
  <c r="B16" i="3"/>
  <c r="C4" i="3"/>
  <c r="B4" i="3"/>
  <c r="C33" i="3" l="1"/>
  <c r="C61" i="3" s="1"/>
  <c r="B33" i="3"/>
  <c r="B61" i="3" s="1"/>
</calcChain>
</file>

<file path=xl/sharedStrings.xml><?xml version="1.0" encoding="utf-8"?>
<sst xmlns="http://schemas.openxmlformats.org/spreadsheetml/2006/main" count="92" uniqueCount="58">
  <si>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</si>
  <si>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</si>
  <si>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</si>
  <si>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</si>
  <si>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</si>
  <si>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</si>
  <si>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</si>
  <si>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</si>
  <si>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</si>
  <si>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</si>
  <si>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</si>
  <si>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</si>
  <si>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</si>
  <si>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</si>
  <si>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</si>
  <si>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</si>
  <si>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</si>
  <si>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</si>
  <si>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</si>
  <si>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</si>
  <si>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</si>
  <si>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</si>
  <si>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</si>
  <si>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</si>
  <si>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</si>
  <si>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</si>
  <si>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</si>
  <si>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</si>
  <si>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</si>
  <si>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</si>
  <si>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</si>
  <si>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</si>
  <si>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</si>
  <si>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</si>
  <si>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</si>
  <si>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</si>
  <si>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</si>
  <si>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</si>
  <si>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</si>
  <si>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</si>
  <si>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</si>
  <si>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</si>
  <si>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</si>
  <si>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</si>
  <si>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</si>
  <si>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</si>
  <si>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</si>
  <si>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</si>
  <si>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</si>
  <si>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</si>
  <si>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</si>
  <si>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</si>
  <si>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</si>
  <si>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</si>
  <si>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</si>
  <si>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</si>
  <si>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</si>
  <si>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Municipio de Romita, Gto.
Estado de Flujos de Efectivo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</si>
</sst>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69</xdr:row>
      <xdr:rowOff>0</xdr:rowOff>
    </xdr:from>
    <xdr:to>
      <xdr:col>3</xdr:col>
      <xdr:colOff>133350</xdr:colOff>
      <xdr:row>74</xdr:row>
      <xdr:rowOff>19050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6D8CB7C9-0FA9-43C8-B47F-CD26F9867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687050"/>
          <a:ext cx="8277225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1266825</xdr:colOff>
      <xdr:row>0</xdr:row>
      <xdr:rowOff>552450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4EF28AC4-1B92-42B7-9CAD-E6470D4D6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66825" cy="552450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</xdr:colOff>
      <xdr:row>0</xdr:row>
      <xdr:rowOff>0</xdr:rowOff>
    </xdr:from>
    <xdr:to>
      <xdr:col>2</xdr:col>
      <xdr:colOff>1352550</xdr:colOff>
      <xdr:row>0</xdr:row>
      <xdr:rowOff>512536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CE3448F0-09B5-44E4-B4AE-996F275E3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72300" y="0"/>
          <a:ext cx="1047750" cy="512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2022</v>
      </c>
      <c r="C2" s="3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16">
        <f>SUM(B5:B14)</f>
        <v>241018122.97999999</v>
      </c>
      <c r="C4" s="16">
        <f>SUM(C5:C14)</f>
        <v>274744021.88999999</v>
      </c>
      <c r="D4" s="13" t="s">
        <v>39</v>
      </c>
    </row>
    <row r="5" spans="1:22" ht="11.25" customHeight="1" x14ac:dyDescent="0.2">
      <c r="A5" s="7" t="s">
        <v>3</v>
      </c>
      <c r="B5" s="17">
        <v>15025060.67</v>
      </c>
      <c r="C5" s="17">
        <v>13185560.890000001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35</v>
      </c>
      <c r="B7" s="17">
        <v>682001.32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6077847.8300000001</v>
      </c>
      <c r="C8" s="17">
        <v>5416406.7400000002</v>
      </c>
      <c r="D8" s="14">
        <v>400000</v>
      </c>
    </row>
    <row r="9" spans="1:22" ht="11.25" customHeight="1" x14ac:dyDescent="0.2">
      <c r="A9" s="7" t="s">
        <v>36</v>
      </c>
      <c r="B9" s="17">
        <v>2911.68</v>
      </c>
      <c r="C9" s="17">
        <v>81585.63</v>
      </c>
      <c r="D9" s="14">
        <v>500000</v>
      </c>
    </row>
    <row r="10" spans="1:22" ht="11.25" customHeight="1" x14ac:dyDescent="0.2">
      <c r="A10" s="7" t="s">
        <v>37</v>
      </c>
      <c r="B10" s="17">
        <v>8634976.8800000008</v>
      </c>
      <c r="C10" s="17">
        <v>7980237.6500000004</v>
      </c>
      <c r="D10" s="14">
        <v>600000</v>
      </c>
    </row>
    <row r="11" spans="1:22" ht="11.25" customHeight="1" x14ac:dyDescent="0.2">
      <c r="A11" s="7" t="s">
        <v>38</v>
      </c>
      <c r="B11" s="17">
        <v>0</v>
      </c>
      <c r="C11" s="17">
        <v>0</v>
      </c>
      <c r="D11" s="14">
        <v>700000</v>
      </c>
    </row>
    <row r="12" spans="1:22" ht="22.5" x14ac:dyDescent="0.2">
      <c r="A12" s="7" t="s">
        <v>41</v>
      </c>
      <c r="B12" s="17">
        <v>210595324.59999999</v>
      </c>
      <c r="C12" s="17">
        <v>248080230.97999999</v>
      </c>
      <c r="D12" s="14">
        <v>800000</v>
      </c>
    </row>
    <row r="13" spans="1:22" ht="11.25" customHeight="1" x14ac:dyDescent="0.2">
      <c r="A13" s="7" t="s">
        <v>42</v>
      </c>
      <c r="B13" s="17">
        <v>0</v>
      </c>
      <c r="C13" s="17">
        <v>0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56</v>
      </c>
    </row>
    <row r="15" spans="1:22" ht="11.25" customHeight="1" x14ac:dyDescent="0.2">
      <c r="A15" s="8"/>
      <c r="B15" s="18"/>
      <c r="C15" s="18"/>
      <c r="D15" s="13" t="s">
        <v>39</v>
      </c>
    </row>
    <row r="16" spans="1:22" ht="11.25" customHeight="1" x14ac:dyDescent="0.2">
      <c r="A16" s="6" t="s">
        <v>7</v>
      </c>
      <c r="B16" s="16">
        <f>SUM(B17:B32)</f>
        <v>165555616.16999999</v>
      </c>
      <c r="C16" s="16">
        <f>SUM(C17:C32)</f>
        <v>170512532.94999999</v>
      </c>
      <c r="D16" s="13" t="s">
        <v>39</v>
      </c>
    </row>
    <row r="17" spans="1:4" ht="11.25" customHeight="1" x14ac:dyDescent="0.2">
      <c r="A17" s="7" t="s">
        <v>8</v>
      </c>
      <c r="B17" s="17">
        <v>87340935.930000007</v>
      </c>
      <c r="C17" s="17">
        <v>95696174.150000006</v>
      </c>
      <c r="D17" s="14">
        <v>1000</v>
      </c>
    </row>
    <row r="18" spans="1:4" ht="11.25" customHeight="1" x14ac:dyDescent="0.2">
      <c r="A18" s="7" t="s">
        <v>9</v>
      </c>
      <c r="B18" s="17">
        <v>12912661.66</v>
      </c>
      <c r="C18" s="17">
        <v>12877498.880000001</v>
      </c>
      <c r="D18" s="14">
        <v>2000</v>
      </c>
    </row>
    <row r="19" spans="1:4" ht="11.25" customHeight="1" x14ac:dyDescent="0.2">
      <c r="A19" s="7" t="s">
        <v>10</v>
      </c>
      <c r="B19" s="17">
        <v>29938851.449999999</v>
      </c>
      <c r="C19" s="17">
        <v>22448776.23</v>
      </c>
      <c r="D19" s="14">
        <v>3000</v>
      </c>
    </row>
    <row r="20" spans="1:4" ht="11.25" customHeight="1" x14ac:dyDescent="0.2">
      <c r="A20" s="7" t="s">
        <v>11</v>
      </c>
      <c r="B20" s="17">
        <v>13768269.359999999</v>
      </c>
      <c r="C20" s="17">
        <v>11902500</v>
      </c>
      <c r="D20" s="14">
        <v>4100</v>
      </c>
    </row>
    <row r="21" spans="1:4" ht="11.25" customHeight="1" x14ac:dyDescent="0.2">
      <c r="A21" s="7" t="s">
        <v>12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43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13</v>
      </c>
      <c r="B23" s="17">
        <v>20239897.760000002</v>
      </c>
      <c r="C23" s="17">
        <v>25630571.969999999</v>
      </c>
      <c r="D23" s="14">
        <v>4400</v>
      </c>
    </row>
    <row r="24" spans="1:4" ht="11.25" customHeight="1" x14ac:dyDescent="0.2">
      <c r="A24" s="7" t="s">
        <v>14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15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16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17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18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44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19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20</v>
      </c>
      <c r="B31" s="17">
        <v>1355000.01</v>
      </c>
      <c r="C31" s="17">
        <v>1957011.72</v>
      </c>
      <c r="D31" s="14">
        <v>8500</v>
      </c>
    </row>
    <row r="32" spans="1:4" ht="11.25" customHeight="1" x14ac:dyDescent="0.2">
      <c r="A32" s="7" t="s">
        <v>21</v>
      </c>
      <c r="B32" s="17">
        <v>0</v>
      </c>
      <c r="C32" s="17">
        <v>0</v>
      </c>
      <c r="D32" s="13" t="s">
        <v>39</v>
      </c>
    </row>
    <row r="33" spans="1:4" ht="11.25" customHeight="1" x14ac:dyDescent="0.2">
      <c r="A33" s="4" t="s">
        <v>45</v>
      </c>
      <c r="B33" s="16">
        <f>B4-B16</f>
        <v>75462506.810000002</v>
      </c>
      <c r="C33" s="16">
        <f>C4-C16</f>
        <v>104231488.94</v>
      </c>
      <c r="D33" s="13" t="s">
        <v>39</v>
      </c>
    </row>
    <row r="34" spans="1:4" ht="11.25" customHeight="1" x14ac:dyDescent="0.2">
      <c r="A34" s="9"/>
      <c r="B34" s="18"/>
      <c r="C34" s="18"/>
      <c r="D34" s="13" t="s">
        <v>39</v>
      </c>
    </row>
    <row r="35" spans="1:4" ht="11.25" customHeight="1" x14ac:dyDescent="0.2">
      <c r="A35" s="4" t="s">
        <v>46</v>
      </c>
      <c r="B35" s="18"/>
      <c r="C35" s="18"/>
      <c r="D35" s="13" t="s">
        <v>39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39</v>
      </c>
    </row>
    <row r="37" spans="1:4" ht="11.25" customHeight="1" x14ac:dyDescent="0.2">
      <c r="A37" s="7" t="s">
        <v>22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23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24</v>
      </c>
      <c r="B39" s="17">
        <v>0</v>
      </c>
      <c r="C39" s="17">
        <v>0</v>
      </c>
      <c r="D39" s="13" t="s">
        <v>39</v>
      </c>
    </row>
    <row r="40" spans="1:4" ht="11.25" customHeight="1" x14ac:dyDescent="0.2">
      <c r="A40" s="8"/>
      <c r="B40" s="18"/>
      <c r="C40" s="18"/>
      <c r="D40" s="13" t="s">
        <v>39</v>
      </c>
    </row>
    <row r="41" spans="1:4" ht="11.25" customHeight="1" x14ac:dyDescent="0.2">
      <c r="A41" s="6" t="s">
        <v>7</v>
      </c>
      <c r="B41" s="16">
        <f>SUM(B42:B44)</f>
        <v>39770316.480000004</v>
      </c>
      <c r="C41" s="16">
        <f>SUM(C42:C44)</f>
        <v>105256927.09</v>
      </c>
      <c r="D41" s="13" t="s">
        <v>39</v>
      </c>
    </row>
    <row r="42" spans="1:4" ht="11.25" customHeight="1" x14ac:dyDescent="0.2">
      <c r="A42" s="7" t="s">
        <v>22</v>
      </c>
      <c r="B42" s="17">
        <v>37771851.200000003</v>
      </c>
      <c r="C42" s="17">
        <v>104852213.65000001</v>
      </c>
      <c r="D42" s="13">
        <v>6000</v>
      </c>
    </row>
    <row r="43" spans="1:4" ht="11.25" customHeight="1" x14ac:dyDescent="0.2">
      <c r="A43" s="7" t="s">
        <v>23</v>
      </c>
      <c r="B43" s="17">
        <v>1998465.28</v>
      </c>
      <c r="C43" s="17">
        <v>404713.44</v>
      </c>
      <c r="D43" s="13">
        <v>5000</v>
      </c>
    </row>
    <row r="44" spans="1:4" ht="11.25" customHeight="1" x14ac:dyDescent="0.2">
      <c r="A44" s="7" t="s">
        <v>25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47</v>
      </c>
      <c r="B45" s="16">
        <f>B36-B41</f>
        <v>-39770316.480000004</v>
      </c>
      <c r="C45" s="16">
        <f>C36-C41</f>
        <v>-105256927.09</v>
      </c>
      <c r="D45" s="13" t="s">
        <v>39</v>
      </c>
    </row>
    <row r="46" spans="1:4" ht="11.25" customHeight="1" x14ac:dyDescent="0.2">
      <c r="A46" s="9"/>
      <c r="B46" s="18"/>
      <c r="C46" s="18"/>
      <c r="D46" s="13" t="s">
        <v>39</v>
      </c>
    </row>
    <row r="47" spans="1:4" ht="11.25" customHeight="1" x14ac:dyDescent="0.2">
      <c r="A47" s="4" t="s">
        <v>48</v>
      </c>
      <c r="B47" s="18"/>
      <c r="C47" s="18"/>
      <c r="D47" s="13" t="s">
        <v>39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955835.63</v>
      </c>
      <c r="D48" s="13" t="s">
        <v>39</v>
      </c>
    </row>
    <row r="49" spans="1:4" ht="11.25" customHeight="1" x14ac:dyDescent="0.2">
      <c r="A49" s="7" t="s">
        <v>26</v>
      </c>
      <c r="B49" s="17">
        <f>B50+B51</f>
        <v>0</v>
      </c>
      <c r="C49" s="17">
        <f>C50+C51</f>
        <v>0</v>
      </c>
      <c r="D49" s="13" t="s">
        <v>39</v>
      </c>
    </row>
    <row r="50" spans="1:4" ht="11.25" customHeight="1" x14ac:dyDescent="0.2">
      <c r="A50" s="7" t="s">
        <v>27</v>
      </c>
      <c r="B50" s="17">
        <v>0</v>
      </c>
      <c r="C50" s="17">
        <v>0</v>
      </c>
      <c r="D50" s="15" t="s">
        <v>51</v>
      </c>
    </row>
    <row r="51" spans="1:4" ht="11.25" customHeight="1" x14ac:dyDescent="0.2">
      <c r="A51" s="7" t="s">
        <v>28</v>
      </c>
      <c r="B51" s="17">
        <v>0</v>
      </c>
      <c r="C51" s="17">
        <v>0</v>
      </c>
      <c r="D51" s="15" t="s">
        <v>52</v>
      </c>
    </row>
    <row r="52" spans="1:4" ht="11.25" customHeight="1" x14ac:dyDescent="0.2">
      <c r="A52" s="7" t="s">
        <v>29</v>
      </c>
      <c r="B52" s="17">
        <v>0</v>
      </c>
      <c r="C52" s="17">
        <v>955835.63</v>
      </c>
      <c r="D52" s="15" t="s">
        <v>53</v>
      </c>
    </row>
    <row r="53" spans="1:4" ht="11.25" customHeight="1" x14ac:dyDescent="0.2">
      <c r="A53" s="8"/>
      <c r="B53" s="18"/>
      <c r="C53" s="18"/>
      <c r="D53" s="13" t="s">
        <v>39</v>
      </c>
    </row>
    <row r="54" spans="1:4" ht="11.25" customHeight="1" x14ac:dyDescent="0.2">
      <c r="A54" s="6" t="s">
        <v>7</v>
      </c>
      <c r="B54" s="16">
        <f>SUM(B55+B58)</f>
        <v>23181263.48</v>
      </c>
      <c r="C54" s="16">
        <f>SUM(C55+C58)</f>
        <v>6588977.7999999998</v>
      </c>
      <c r="D54" s="13" t="s">
        <v>39</v>
      </c>
    </row>
    <row r="55" spans="1:4" ht="11.25" customHeight="1" x14ac:dyDescent="0.2">
      <c r="A55" s="7" t="s">
        <v>30</v>
      </c>
      <c r="B55" s="17">
        <f>SUM(B56+B57)</f>
        <v>5663881.6600000001</v>
      </c>
      <c r="C55" s="17">
        <f>SUM(C56+C57)</f>
        <v>6588977.7999999998</v>
      </c>
      <c r="D55" s="13" t="s">
        <v>39</v>
      </c>
    </row>
    <row r="56" spans="1:4" ht="11.25" customHeight="1" x14ac:dyDescent="0.2">
      <c r="A56" s="7" t="s">
        <v>27</v>
      </c>
      <c r="B56" s="17">
        <v>5663881.6600000001</v>
      </c>
      <c r="C56" s="17">
        <v>6588977.7999999998</v>
      </c>
      <c r="D56" s="13" t="s">
        <v>54</v>
      </c>
    </row>
    <row r="57" spans="1:4" ht="11.25" customHeight="1" x14ac:dyDescent="0.2">
      <c r="A57" s="7" t="s">
        <v>28</v>
      </c>
      <c r="B57" s="17">
        <v>0</v>
      </c>
      <c r="C57" s="17">
        <v>0</v>
      </c>
      <c r="D57" s="13" t="s">
        <v>55</v>
      </c>
    </row>
    <row r="58" spans="1:4" ht="11.25" customHeight="1" x14ac:dyDescent="0.2">
      <c r="A58" s="7" t="s">
        <v>31</v>
      </c>
      <c r="B58" s="17">
        <v>17517381.82</v>
      </c>
      <c r="C58" s="17">
        <v>0</v>
      </c>
      <c r="D58" s="13" t="s">
        <v>39</v>
      </c>
    </row>
    <row r="59" spans="1:4" ht="11.25" customHeight="1" x14ac:dyDescent="0.2">
      <c r="A59" s="4" t="s">
        <v>49</v>
      </c>
      <c r="B59" s="16">
        <f>B48-B54</f>
        <v>-23181263.48</v>
      </c>
      <c r="C59" s="16">
        <f>C48-C54</f>
        <v>-5633142.1699999999</v>
      </c>
      <c r="D59" s="13" t="s">
        <v>39</v>
      </c>
    </row>
    <row r="60" spans="1:4" ht="11.25" customHeight="1" x14ac:dyDescent="0.2">
      <c r="A60" s="9"/>
      <c r="B60" s="18"/>
      <c r="C60" s="18"/>
      <c r="D60" s="13" t="s">
        <v>39</v>
      </c>
    </row>
    <row r="61" spans="1:4" ht="11.25" customHeight="1" x14ac:dyDescent="0.2">
      <c r="A61" s="4" t="s">
        <v>32</v>
      </c>
      <c r="B61" s="16">
        <f>B59+B45+B33</f>
        <v>12510926.849999994</v>
      </c>
      <c r="C61" s="16">
        <f>C59+C45+C33</f>
        <v>-6658580.3200000077</v>
      </c>
      <c r="D61" s="13" t="s">
        <v>39</v>
      </c>
    </row>
    <row r="62" spans="1:4" ht="11.25" customHeight="1" x14ac:dyDescent="0.2">
      <c r="A62" s="9"/>
      <c r="B62" s="18"/>
      <c r="C62" s="18"/>
      <c r="D62" s="13" t="s">
        <v>39</v>
      </c>
    </row>
    <row r="63" spans="1:4" ht="11.25" customHeight="1" x14ac:dyDescent="0.2">
      <c r="A63" s="4" t="s">
        <v>33</v>
      </c>
      <c r="B63" s="16">
        <v>9930339.1099999994</v>
      </c>
      <c r="C63" s="16">
        <v>16588919.43</v>
      </c>
      <c r="D63" s="13" t="s">
        <v>39</v>
      </c>
    </row>
    <row r="64" spans="1:4" ht="11.25" customHeight="1" x14ac:dyDescent="0.2">
      <c r="A64" s="9"/>
      <c r="B64" s="18"/>
      <c r="C64" s="18"/>
      <c r="D64" s="13" t="s">
        <v>39</v>
      </c>
    </row>
    <row r="65" spans="1:4" ht="11.25" customHeight="1" x14ac:dyDescent="0.2">
      <c r="A65" s="4" t="s">
        <v>34</v>
      </c>
      <c r="B65" s="16">
        <v>22441265.960000001</v>
      </c>
      <c r="C65" s="16">
        <v>9930339.1099999994</v>
      </c>
      <c r="D65" s="13" t="s">
        <v>39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50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212f5b6f-540c-444d-8783-9749c880513e"/>
    <ds:schemaRef ds:uri="http://schemas.microsoft.com/office/2006/documentManagement/types"/>
    <ds:schemaRef ds:uri="45be96a9-161b-45e5-8955-82d7971c9a3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Contadora</cp:lastModifiedBy>
  <cp:revision/>
  <cp:lastPrinted>2019-05-15T20:50:09Z</cp:lastPrinted>
  <dcterms:created xsi:type="dcterms:W3CDTF">2012-12-11T20:31:36Z</dcterms:created>
  <dcterms:modified xsi:type="dcterms:W3CDTF">2023-02-03T18:39:27Z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